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Химиков пр-кт, 26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<sst xmlns="http://schemas.openxmlformats.org/spreadsheetml/2006/main" count="38" uniqueCount="34">
  <si>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</si>
  <si>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</si>
  <si>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</si>
  <si>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</si>
  <si>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</si>
  <si>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</si>
  <si>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</si>
  <si>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</si>
  <si>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</si>
  <si>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</si>
  <si>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</si>
  <si>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</si>
  <si>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</si>
  <si>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</si>
  <si>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</si>
  <si>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</si>
  <si>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</si>
  <si>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</si>
  <si>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</si>
  <si>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</si>
  <si>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</si>
  <si>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</si>
  <si>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</si>
  <si>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</si>
  <si>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</si>
  <si>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</si>
  <si>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</si>
  <si>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</si>
  <si>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</si>
  <si>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</si>
  <si>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</si>
  <si>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</si>
  <si>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</si>
  <si>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Химиков пр-кт, 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</si>
</sst>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101.151</v>
      </c>
      <c r="D11" s="49">
        <v>74410.039999999994</v>
      </c>
      <c r="E11" s="50">
        <v>2675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37388.75</v>
      </c>
      <c r="K11" s="24">
        <v>3.7813457943925231E-2</v>
      </c>
      <c r="L11" s="25">
        <f>J11-D11</f>
        <v>-37021.289999999994</v>
      </c>
    </row>
    <row r="12" spans="2:12" s="26" customFormat="1" ht="27.75" customHeight="1" x14ac:dyDescent="0.25">
      <c r="B12" s="22" t="s">
        <v>18</v>
      </c>
      <c r="C12" s="48">
        <v>106.676</v>
      </c>
      <c r="D12" s="49">
        <v>78439.81</v>
      </c>
      <c r="E12" s="50">
        <v>2675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37372.209999999992</v>
      </c>
      <c r="K12" s="24">
        <v>3.98788785046729E-2</v>
      </c>
      <c r="L12" s="25">
        <f t="shared" ref="L12:L22" si="0">J12-D12</f>
        <v>-41067.600000000006</v>
      </c>
    </row>
    <row r="13" spans="2:12" s="26" customFormat="1" ht="27.75" customHeight="1" x14ac:dyDescent="0.25">
      <c r="B13" s="22" t="s">
        <v>19</v>
      </c>
      <c r="C13" s="48">
        <v>81.150999999999996</v>
      </c>
      <c r="D13" s="49">
        <v>59725.52</v>
      </c>
      <c r="E13" s="50">
        <v>2675.0000000000005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37406.29</v>
      </c>
      <c r="K13" s="24">
        <v>3.0336822429906537E-2</v>
      </c>
      <c r="L13" s="25">
        <f t="shared" si="0"/>
        <v>-22319.229999999996</v>
      </c>
    </row>
    <row r="14" spans="2:12" s="26" customFormat="1" ht="27.75" customHeight="1" x14ac:dyDescent="0.25">
      <c r="B14" s="22" t="s">
        <v>20</v>
      </c>
      <c r="C14" s="48">
        <v>54.757999999999996</v>
      </c>
      <c r="D14" s="49">
        <v>40300.449999999997</v>
      </c>
      <c r="E14" s="50">
        <v>2674.9999389648438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33468.958923339844</v>
      </c>
      <c r="K14" s="24">
        <v>2.0470280840899732E-2</v>
      </c>
      <c r="L14" s="25">
        <f t="shared" si="0"/>
        <v>-6831.4910766601533</v>
      </c>
    </row>
    <row r="15" spans="2:12" s="26" customFormat="1" ht="27.75" customHeight="1" x14ac:dyDescent="0.25">
      <c r="B15" s="22" t="s">
        <v>21</v>
      </c>
      <c r="C15" s="48">
        <v>47.39</v>
      </c>
      <c r="D15" s="49">
        <v>34942.959999999999</v>
      </c>
      <c r="E15" s="50">
        <v>2674.9999389648438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35503.479431152344</v>
      </c>
      <c r="K15" s="24">
        <v>1.7715888254688603E-2</v>
      </c>
      <c r="L15" s="25">
        <f t="shared" si="0"/>
        <v>560.51943115234462</v>
      </c>
    </row>
    <row r="16" spans="2:12" s="26" customFormat="1" ht="27.75" customHeight="1" x14ac:dyDescent="0.25">
      <c r="B16" s="22" t="s">
        <v>22</v>
      </c>
      <c r="C16" s="48">
        <v>7.59</v>
      </c>
      <c r="D16" s="49">
        <v>5596.82</v>
      </c>
      <c r="E16" s="50">
        <v>2675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35507.24</v>
      </c>
      <c r="K16" s="24">
        <v>2.8373831775700934E-3</v>
      </c>
      <c r="L16" s="25">
        <f t="shared" si="0"/>
        <v>29910.42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2675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37585.649999999994</v>
      </c>
      <c r="K17" s="24">
        <v>0</v>
      </c>
      <c r="L17" s="25">
        <f t="shared" si="0"/>
        <v>37585.649999999994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2675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37585.649999999994</v>
      </c>
      <c r="K18" s="24">
        <v>0</v>
      </c>
      <c r="L18" s="25">
        <f t="shared" si="0"/>
        <v>37585.649999999994</v>
      </c>
    </row>
    <row r="19" spans="2:12" s="26" customFormat="1" ht="27.75" customHeight="1" x14ac:dyDescent="0.25">
      <c r="B19" s="22" t="s">
        <v>25</v>
      </c>
      <c r="C19" s="48">
        <v>14.045</v>
      </c>
      <c r="D19" s="49">
        <v>10968.09</v>
      </c>
      <c r="E19" s="50">
        <v>2675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37602.250297546387</v>
      </c>
      <c r="K19" s="24">
        <v>5.2504672897196259E-3</v>
      </c>
      <c r="L19" s="25">
        <f t="shared" si="0"/>
        <v>26634.160297546387</v>
      </c>
    </row>
    <row r="20" spans="2:12" s="26" customFormat="1" ht="27.75" customHeight="1" x14ac:dyDescent="0.25">
      <c r="B20" s="22" t="s">
        <v>26</v>
      </c>
      <c r="C20" s="48">
        <v>54.144000000000005</v>
      </c>
      <c r="D20" s="49">
        <v>42291.89</v>
      </c>
      <c r="E20" s="50">
        <v>2674.9999573230743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37610.210746765137</v>
      </c>
      <c r="K20" s="24">
        <v>2.0240747986472112E-2</v>
      </c>
      <c r="L20" s="25">
        <f t="shared" si="0"/>
        <v>-4681.6792532348627</v>
      </c>
    </row>
    <row r="21" spans="2:12" s="26" customFormat="1" ht="27.75" customHeight="1" x14ac:dyDescent="0.25">
      <c r="B21" s="22" t="s">
        <v>27</v>
      </c>
      <c r="C21" s="48">
        <v>80.361000000000004</v>
      </c>
      <c r="D21" s="49">
        <v>62770.559999999998</v>
      </c>
      <c r="E21" s="50">
        <v>2675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37610.21</v>
      </c>
      <c r="K21" s="24">
        <v>3.0041495327102805E-2</v>
      </c>
      <c r="L21" s="25">
        <f t="shared" si="0"/>
        <v>-25160.35</v>
      </c>
    </row>
    <row r="22" spans="2:12" s="26" customFormat="1" ht="27.75" customHeight="1" x14ac:dyDescent="0.25">
      <c r="B22" s="22" t="s">
        <v>28</v>
      </c>
      <c r="C22" s="48">
        <v>110.538</v>
      </c>
      <c r="D22" s="49">
        <v>86342.22</v>
      </c>
      <c r="E22" s="50">
        <v>2675.0000915527344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37610.210746765137</v>
      </c>
      <c r="K22" s="24">
        <v>4.1322615408150118E-2</v>
      </c>
      <c r="L22" s="25">
        <f t="shared" si="0"/>
        <v>-48732.009253234864</v>
      </c>
    </row>
    <row r="23" spans="2:12" s="26" customFormat="1" ht="15" x14ac:dyDescent="0.25">
      <c r="B23" s="27" t="s">
        <v>29</v>
      </c>
      <c r="C23" s="28">
        <f>SUM(C11:C22)</f>
        <v>657.80399999999997</v>
      </c>
      <c r="D23" s="28">
        <f>SUM(D11:D22)</f>
        <v>495788.36</v>
      </c>
      <c r="E23" s="32">
        <f>E22</f>
        <v>2675.0000915527344</v>
      </c>
      <c r="F23" s="30">
        <f>SUM(F11:F22)/12</f>
        <v>1.8249999677141509E-2</v>
      </c>
      <c r="G23" s="29"/>
      <c r="H23" s="29"/>
      <c r="I23" s="29"/>
      <c r="J23" s="29">
        <f>SUM(J11:J22)</f>
        <v>442251.11014556885</v>
      </c>
      <c r="K23" s="31">
        <f>SUM(K11:K22)/12</f>
        <v>2.0492336430258981E-2</v>
      </c>
      <c r="L23" s="29">
        <f t="shared" ref="L23" si="1">SUM(L11:L22)</f>
        <v>-53537.249854431167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Химиков пр-кт, 26а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2019-04-08T05:18:50Z</dcterms:modified>
</cp:coreProperties>
</file>